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drcngo-my.sharepoint.com/personal/bv417_drc_ngo/Documents/Desktop/Tender Furniture/"/>
    </mc:Choice>
  </mc:AlternateContent>
  <xr:revisionPtr revIDLastSave="0" documentId="8_{71566E5C-FCCF-4F8E-8D26-8C06FADA2067}" xr6:coauthVersionLast="47" xr6:coauthVersionMax="47" xr10:uidLastSave="{00000000-0000-0000-0000-000000000000}"/>
  <bookViews>
    <workbookView xWindow="-120" yWindow="-120" windowWidth="20730" windowHeight="11160" xr2:uid="{00000000-000D-0000-FFFF-FFFF00000000}"/>
  </bookViews>
  <sheets>
    <sheet name="Annex A.1 Technical Bid" sheetId="1" r:id="rId1"/>
    <sheet name="Annex A.2 Financial Bid" sheetId="3" r:id="rId2"/>
  </sheets>
  <definedNames>
    <definedName name="_xlnm._FilterDatabase" localSheetId="0" hidden="1">'Annex A.1 Technical Bid'!$C$3:$D$24</definedName>
    <definedName name="_xlnm.Print_Area" localSheetId="0">'Annex A.1 Technical Bid'!$A$1:$H$24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H6" i="3"/>
  <c r="H7" i="3"/>
  <c r="H8" i="3"/>
  <c r="H9" i="3"/>
  <c r="H4" i="3"/>
  <c r="H10" i="3" l="1"/>
  <c r="C17" i="3"/>
</calcChain>
</file>

<file path=xl/sharedStrings.xml><?xml version="1.0" encoding="utf-8"?>
<sst xmlns="http://schemas.openxmlformats.org/spreadsheetml/2006/main" count="92" uniqueCount="74">
  <si>
    <t>DRC to complete</t>
  </si>
  <si>
    <t>#</t>
  </si>
  <si>
    <t>Line item    მოთხოვნილი ნივთი</t>
  </si>
  <si>
    <t>Quantity required მოთხოვნილი რაოდენობა</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</si>
  <si>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</si>
  <si>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</si>
  <si>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</si>
  <si>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</si>
  <si>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</si>
  <si>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</si>
  <si>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</si>
  <si>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</si>
  <si>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</si>
  <si>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</si>
  <si>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</si>
  <si>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</si>
  <si>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Line Item/მოთხოვნილი ნივთი</t>
  </si>
  <si>
    <t xml:space="preserve">Quantity required/მოთხოვნილი რაოდენობა </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</si>
  <si>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</si>
  <si>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</si>
  <si>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</si>
  <si>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</si>
  <si>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 xml:space="preserve">ნივთების  რაოდენობა </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</si>
  <si>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</si>
  <si>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</si>
  <si>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</si>
  <si>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</si>
  <si>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</si>
  <si>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</si>
  <si>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</si>
  <si>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</si>
  <si>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</si>
  <si>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</si>
  <si>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</si>
  <si>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</si>
  <si>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</si>
  <si>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</si>
  <si>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</si>
  <si>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</si>
  <si>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</si>
  <si>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</si>
  <si>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</si>
  <si>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</si>
  <si>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</si>
  <si>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</si>
  <si>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</si>
  <si>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 xml:space="preserve">Total Price/ ჯამური  ფასი </t>
  </si>
  <si>
    <t>60 Days/60 დღე</t>
  </si>
  <si>
    <t>Total Price in GEL   Including VAT/ ჯამური ფასი ლარში   დღგ-ს ჩათვლით</t>
  </si>
  <si>
    <t>GEL/ლარი</t>
  </si>
  <si>
    <t xml:space="preserve">Upper fraction: width-2 meters, depth-30 cm; height -80 cm; 3 sections. all sections with two shelves; one section with a glass; with slow-closing anchors and metal handles, dish dryer rack
ზედა ფრაქცია - სიგანე-2 მეტრი, სიღრმე-30 სმ; სიმაღლე-80 სმ; 3 განყოფილებიანი. ყველა განყოფილება 2 თაროთი;  ერთი განყოფილება შუშით; ნელი დაკეტვის ანჯამებით და მეტალის სახელურებით, გარეცხილი ჭურჭლის საწური მოწყობილობით.
Lower fraction - width -2 meters, depth -55 cm; height -80 cm; with adjustable metal legs; cover with the washable surface not less than 3 cm; 1 compartment with a dishwasher sink not less than 60 cm wide, all compartments with two shelves; 1 fraction with drawers; With slow-closing anchors and metal handles.
ქვედა ფრაქცია - სიგანე-2 მეტრი, სიღრმე-55 სმ; სიმაღლე-80 სმ; მეტალის რეგულირებადი ფეხებით; დაფარვა (სტალიჩნიცა) რეცხვადი ზედაპირით არანაკლებ 3 სმ; 1 განყოფილება ჭურჭლის სარეცხი ნიჟარით არანაკლებ 60 სმ სიგანისა, ყველა განყოფილება 2 თაროთი;  1 ფრაქცია სალიასკებზე გამოსაღები უჯრებით; ნელი დაკეტვის ანჯამებით და მეტალის სახელურებით.
</t>
  </si>
  <si>
    <t xml:space="preserve">Dimensions: Height -50 cm, width-50 cm; Depth -45 cm, with 3 drawers
სიმაღლე-50 სმ, სიგანე-50 სმ; სიღრმე-45 სმ, 3 უჯრით </t>
  </si>
  <si>
    <t>Dimensions: Height -90 cm; width -70 cm; Depth -50 cm; with 4 drawers
სიმაღლე-90 სმ, სიგანე-70 სმ; სიღრმე-50 სმ;  4 უჯრით</t>
  </si>
  <si>
    <t xml:space="preserve">Dimensions: Height-215 cm; width-160 cm; depth-60 cm; two sections with drawers, 1 unit with clothes hangers and drawers, with the movable compartment door
სიმაღლე 215 სმ  სიგანე-160 სმ, სიღრმე-60 სმ, 2 სექცია უჯრებით, 1 სექცია ტანსაცმლის დასაკიდით და უჯრებით, სალიასკებზე, მოძრავი კუპე-კარით </t>
  </si>
  <si>
    <t>Dimensions: Width -90 cm, length -190 cm, height-standard
სიგანე-90 სმ, სიგრძე-190 სმ, სიმაღლე-სტანდარტული</t>
  </si>
  <si>
    <t xml:space="preserve">Dimensions: Width -150 cm, length -190 cm, height-standard
სიგანე-150 სმ, სიგრძე-190 სმ, სიმაღლე-სტანდარტული </t>
  </si>
  <si>
    <t>Bed including matrass
საწოლი მატრასით</t>
  </si>
  <si>
    <t>Wardrobe
ტანსაცმლის კარადა</t>
  </si>
  <si>
    <t>Commode
კომოდი</t>
  </si>
  <si>
    <t xml:space="preserve">Commode with mirrors and drawers
კომოდი სარკით და უჯრებით </t>
  </si>
  <si>
    <t>Kitchen set 
სამზარეულოს გარნიტური</t>
  </si>
  <si>
    <t>PR_</t>
  </si>
  <si>
    <t>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t>
  </si>
  <si>
    <r>
      <t>reference n</t>
    </r>
    <r>
      <rPr>
        <b/>
        <sz val="16"/>
        <rFont val="Calibri"/>
        <family val="2"/>
        <scheme val="minor"/>
      </rPr>
      <t>umber:</t>
    </r>
    <r>
      <rPr>
        <b/>
        <sz val="16"/>
        <color theme="1"/>
        <rFont val="Calibri"/>
        <family val="2"/>
        <scheme val="minor"/>
      </rPr>
      <t xml:space="preserve"> </t>
    </r>
  </si>
  <si>
    <t>Quantity offered შემოთავაზებული რაოდენობა</t>
  </si>
  <si>
    <t>Unit Price  in GEL  Including VAT
ერთეულის ფასი ლარში  დღგ-ს ჩათვლით</t>
  </si>
  <si>
    <t>Line item offered (refer to attached proposal if needed)
შემოთვაზებული  ნივთი</t>
  </si>
  <si>
    <t>Sub-total/ ჯამური ფასი დღგ-ს  ჩათვლით</t>
  </si>
  <si>
    <t>Any other costs  
(please specify) 
სხვა სახის    ხარჯი (დააკონკრეტეთ)</t>
  </si>
  <si>
    <t>Upper fraction: width-2 meters, depth-30 cm; height -80 cm; 3 sections. all sections with two shelves; one section with a glass; with slow-closing anchors and metal handles, dish dryer rack
ზედა ფრაქცია - სიგანე-2 მეტრი, სიღრმე-30 სმ; სიმაღლე-80 სმ; 3 განყოფილებიანი. ყველა განყოფილება 2 თაროთი;  ერთი განყოფილება შუშით; ნელი დაკეტვის ანჯამებით და მეტალის სახელურებით, გარეცხილი ჭურჭლის საწური მოწყობილობით.
Lower fraction - width -2 meters, depth -55 cm; height -80 cm; with adjustable metal legs; cover with the washable surface not less than 3 cm; 1 compartment with a dishwasher sink not less than 60 cm wide, all compartments with two shelves; 1 fraction with drawers; With slow-closing anchors and metal handles.
ქვედა ფრაქცია - სიგანე-2 მეტრი, სიღრმე-55 სმ; სიმაღლე-80 სმ; მეტალის რეგულირებადი ფეხებით; დაფარვა (სტალიჩნიცა) რეცხვადი ზედაპირით არანაკლებ 3 სმ; 1 განყოფილება ჭურჭლის სარეცხი ნიჟარით არანაკლებ 60 სმ სიგანისა, ყველა განყოფილება 2 თაროთი;  1 ფრაქცია სალიასკებზე გამოსაღები უჯრებით; ნელი დაკეტვის ანჯამებით და მეტალის სახელურებით.</t>
  </si>
  <si>
    <t>70 Days/ 70 დღე</t>
  </si>
  <si>
    <t xml:space="preserve">70 Days/70 დღე </t>
  </si>
  <si>
    <t>Zugdidi, Khobi, Senaki, Chiatura, Sachkhere, Tskaltubo, Khoni, Khashuri, Gori, Kaspi, Tsageri, Mestia, Tsalenjikha, Ozurgeti, Martvili, Ambrolauri, Kazbegi, Dusheti, Mtskheta-Mtianeti, Tbilisi, Gardbani, Tetritsqaro and Marneuli municipalities.
ზუგდიდის, ხობის, სენაკის, ჭიათურის, საჩხერის, წყალტუბოს, ხონის, ხაშურის, გორის, კასპის, მესტიის, წალენჯიხის, ოზურგეთის, მარტვილის, ამბროლაურის, ყაზბეგის, დუშეთის, მცხეთა-მთიანეთის, თბილისის, გარდაბნის, თეთრიწყაროსა და მარნეულის  მუნიციპალიტეტები.</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</si>
  <si>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ფერის შერჩევა მოხდება მოლაპარაკების საფუძველზე.
The interested companies are requested to indicate the precise specifications on the equipment required. The information received will be verified. The color will be selected on a negotiated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</si>
</sst>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GEL]"/>
  </numFmts>
  <fonts count="10" x14ac:knownFonts="1">
    <font>
      <sz val="11"/>
      <color theme="1"/>
      <name val="Calibri"/>
      <family val="2"/>
      <scheme val="minor"/>
    </font>
    <font>
      <sz val="10"/>
      <color theme="1"/>
      <name val="Calibri"/>
      <family val="2"/>
      <scheme val="minor"/>
    </font>
    <font>
      <sz val="16"/>
      <color theme="1"/>
      <name val="Calibri"/>
      <family val="2"/>
      <scheme val="minor"/>
    </font>
    <font>
      <b/>
      <sz val="16"/>
      <color theme="1"/>
      <name val="Calibri"/>
      <family val="2"/>
      <scheme val="minor"/>
    </font>
    <font>
      <b/>
      <sz val="16"/>
      <name val="Calibri"/>
      <family val="2"/>
      <scheme val="minor"/>
    </font>
    <font>
      <b/>
      <i/>
      <sz val="16"/>
      <color theme="1"/>
      <name val="Calibri"/>
      <family val="2"/>
    </font>
    <font>
      <b/>
      <sz val="16"/>
      <color theme="1"/>
      <name val="Calibri"/>
      <family val="2"/>
    </font>
    <font>
      <sz val="16"/>
      <color theme="1"/>
      <name val="Calibri"/>
      <family val="2"/>
    </font>
    <font>
      <sz val="16"/>
      <name val="Calibri"/>
      <family val="2"/>
      <scheme val="minor"/>
    </font>
    <font>
      <b/>
      <sz val="16"/>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1" fillId="0" borderId="0" xfId="0" applyFont="1"/>
    <xf numFmtId="0" fontId="2" fillId="2" borderId="0" xfId="0" applyFont="1" applyFill="1"/>
    <xf numFmtId="0" fontId="2" fillId="4" borderId="0" xfId="0" applyFont="1" applyFill="1"/>
    <xf numFmtId="0" fontId="3" fillId="0" borderId="28" xfId="0" applyFont="1" applyBorder="1" applyAlignment="1">
      <alignment horizontal="center" vertical="center" wrapText="1"/>
    </xf>
    <xf numFmtId="0" fontId="2" fillId="0" borderId="0" xfId="0" applyFont="1"/>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3"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8" fillId="0" borderId="1" xfId="0" applyFont="1" applyBorder="1" applyAlignment="1">
      <alignment horizontal="left" vertical="center" wrapText="1"/>
    </xf>
    <xf numFmtId="164" fontId="2" fillId="4" borderId="1" xfId="0" applyNumberFormat="1" applyFont="1" applyFill="1" applyBorder="1" applyAlignment="1">
      <alignment horizontal="left"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1" xfId="0" applyFont="1" applyFill="1" applyBorder="1" applyAlignment="1" applyProtection="1">
      <alignment horizontal="left" vertical="center" wrapText="1"/>
    </xf>
    <xf numFmtId="0" fontId="7" fillId="0" borderId="27" xfId="0" applyFont="1" applyBorder="1" applyAlignment="1">
      <alignment horizontal="center" vertical="center" wrapText="1"/>
    </xf>
    <xf numFmtId="0" fontId="7" fillId="0" borderId="1" xfId="0" applyFont="1" applyBorder="1" applyAlignment="1">
      <alignment horizontal="left" vertical="center" wrapText="1"/>
    </xf>
    <xf numFmtId="0" fontId="6" fillId="2" borderId="23" xfId="0" applyFont="1" applyFill="1" applyBorder="1" applyAlignment="1">
      <alignment vertical="center" wrapText="1"/>
    </xf>
    <xf numFmtId="0" fontId="6" fillId="2" borderId="12" xfId="0" applyFont="1" applyFill="1" applyBorder="1" applyAlignment="1">
      <alignment vertical="center" wrapText="1"/>
    </xf>
    <xf numFmtId="0" fontId="7" fillId="0" borderId="2" xfId="0" applyFont="1" applyBorder="1" applyAlignment="1">
      <alignment horizontal="left" vertical="center" wrapText="1"/>
    </xf>
    <xf numFmtId="0" fontId="6" fillId="2" borderId="1" xfId="0" applyFont="1" applyFill="1" applyBorder="1" applyAlignment="1">
      <alignment vertical="center" wrapText="1"/>
    </xf>
    <xf numFmtId="0" fontId="7" fillId="0" borderId="19" xfId="0" applyFont="1" applyBorder="1" applyAlignment="1">
      <alignment vertical="center" wrapText="1"/>
    </xf>
    <xf numFmtId="0" fontId="6" fillId="2" borderId="14" xfId="0" applyFont="1" applyFill="1" applyBorder="1" applyAlignment="1">
      <alignment vertical="center"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0" xfId="0" applyFont="1" applyAlignment="1">
      <alignment horizontal="left" vertical="top"/>
    </xf>
    <xf numFmtId="0" fontId="7" fillId="0" borderId="12" xfId="0" applyFont="1" applyBorder="1" applyAlignment="1">
      <alignment horizontal="left" vertical="center" wrapText="1"/>
    </xf>
    <xf numFmtId="0" fontId="7" fillId="0" borderId="1" xfId="0" applyFont="1" applyBorder="1" applyAlignment="1">
      <alignment horizontal="right" vertical="center" wrapText="1"/>
    </xf>
    <xf numFmtId="0" fontId="6" fillId="0" borderId="13" xfId="0" applyFont="1" applyBorder="1" applyAlignment="1">
      <alignment horizontal="center" vertical="center" wrapText="1"/>
    </xf>
    <xf numFmtId="0" fontId="3" fillId="2" borderId="18" xfId="0" applyFont="1" applyFill="1" applyBorder="1" applyAlignment="1">
      <alignment horizontal="center" vertical="center"/>
    </xf>
    <xf numFmtId="0" fontId="2" fillId="2" borderId="29" xfId="0" applyFont="1" applyFill="1" applyBorder="1"/>
    <xf numFmtId="0" fontId="2" fillId="4" borderId="24" xfId="0" applyFont="1" applyFill="1" applyBorder="1"/>
    <xf numFmtId="0" fontId="2" fillId="0" borderId="12" xfId="0" applyFont="1" applyBorder="1" applyAlignment="1">
      <alignment horizontal="center" vertical="center" wrapText="1"/>
    </xf>
    <xf numFmtId="0" fontId="7" fillId="0" borderId="13" xfId="0" applyFont="1" applyBorder="1" applyAlignment="1">
      <alignment horizontal="left" vertical="top" wrapText="1"/>
    </xf>
    <xf numFmtId="2" fontId="2" fillId="2" borderId="27" xfId="0" applyNumberFormat="1" applyFont="1" applyFill="1" applyBorder="1" applyAlignment="1">
      <alignment horizontal="center" vertical="center"/>
    </xf>
    <xf numFmtId="2" fontId="2" fillId="2" borderId="19" xfId="0" applyNumberFormat="1" applyFont="1" applyFill="1" applyBorder="1" applyAlignment="1">
      <alignment horizontal="center" vertical="center"/>
    </xf>
    <xf numFmtId="2" fontId="2" fillId="2" borderId="34" xfId="0" applyNumberFormat="1" applyFont="1" applyFill="1" applyBorder="1" applyAlignment="1">
      <alignment horizontal="center" vertical="center"/>
    </xf>
    <xf numFmtId="0" fontId="1" fillId="0" borderId="0" xfId="0" applyFont="1" applyAlignment="1">
      <alignment horizontal="center"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6" fillId="0" borderId="29"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30"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21" xfId="0" applyFont="1" applyBorder="1" applyAlignment="1">
      <alignment horizontal="left" vertical="center" wrapText="1"/>
    </xf>
    <xf numFmtId="0" fontId="7" fillId="0" borderId="23" xfId="0" applyFont="1" applyBorder="1" applyAlignment="1">
      <alignment horizontal="left" vertical="top" wrapText="1"/>
    </xf>
    <xf numFmtId="0" fontId="7" fillId="0" borderId="4" xfId="0" applyFont="1" applyBorder="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9" fillId="0" borderId="3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773206</xdr:colOff>
      <xdr:row>0</xdr:row>
      <xdr:rowOff>885264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8324" cy="88526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358588</xdr:colOff>
      <xdr:row>0</xdr:row>
      <xdr:rowOff>829234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44706" cy="82923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view="pageBreakPreview" topLeftCell="A7" zoomScale="68" zoomScaleNormal="85" zoomScaleSheetLayoutView="68" zoomScalePageLayoutView="90" workbookViewId="0">
      <selection activeCell="A17" sqref="A17:D24"/>
    </sheetView>
  </sheetViews>
  <sheetFormatPr defaultColWidth="8.85546875" defaultRowHeight="12.75" x14ac:dyDescent="0.2"/>
  <cols>
    <col min="1" max="1" width="8.85546875" style="1"/>
    <col min="2" max="2" width="42.28515625" style="1" customWidth="1"/>
    <col min="3" max="3" width="93.42578125" style="1" customWidth="1"/>
    <col min="4" max="4" width="24.28515625" style="1" customWidth="1"/>
    <col min="5" max="5" width="28.7109375" style="1" customWidth="1"/>
    <col min="6" max="6" width="38.42578125" style="1" customWidth="1"/>
    <col min="7" max="7" width="29.7109375" style="1" customWidth="1"/>
    <col min="8" max="8" width="35.5703125" style="1" customWidth="1"/>
    <col min="9" max="16384" width="8.85546875" style="1"/>
  </cols>
  <sheetData>
    <row r="1" spans="1:8" s="5" customFormat="1" ht="74.45" customHeight="1" thickBot="1" x14ac:dyDescent="0.4">
      <c r="A1" s="39"/>
      <c r="B1" s="40"/>
      <c r="C1" s="66" t="s">
        <v>61</v>
      </c>
      <c r="D1" s="66"/>
      <c r="E1" s="66"/>
      <c r="F1" s="66"/>
      <c r="G1" s="67"/>
      <c r="H1" s="4" t="s">
        <v>32</v>
      </c>
    </row>
    <row r="2" spans="1:8" s="5" customFormat="1" ht="21" x14ac:dyDescent="0.35">
      <c r="A2" s="82" t="s">
        <v>0</v>
      </c>
      <c r="B2" s="83"/>
      <c r="C2" s="83"/>
      <c r="D2" s="84"/>
      <c r="E2" s="9"/>
      <c r="F2" s="72" t="s">
        <v>31</v>
      </c>
      <c r="G2" s="73"/>
      <c r="H2" s="74"/>
    </row>
    <row r="3" spans="1:8" s="5" customFormat="1" ht="84" x14ac:dyDescent="0.35">
      <c r="A3" s="6" t="s">
        <v>1</v>
      </c>
      <c r="B3" s="7" t="s">
        <v>16</v>
      </c>
      <c r="C3" s="7" t="s">
        <v>27</v>
      </c>
      <c r="D3" s="8" t="s">
        <v>17</v>
      </c>
      <c r="E3" s="68" t="s">
        <v>28</v>
      </c>
      <c r="F3" s="69"/>
      <c r="G3" s="7" t="s">
        <v>29</v>
      </c>
      <c r="H3" s="8" t="s">
        <v>30</v>
      </c>
    </row>
    <row r="4" spans="1:8" s="5" customFormat="1" ht="42" x14ac:dyDescent="0.35">
      <c r="A4" s="41">
        <v>1</v>
      </c>
      <c r="B4" s="11" t="s">
        <v>56</v>
      </c>
      <c r="C4" s="32" t="s">
        <v>55</v>
      </c>
      <c r="D4" s="13">
        <v>1</v>
      </c>
      <c r="E4" s="70"/>
      <c r="F4" s="71"/>
      <c r="G4" s="14"/>
      <c r="H4" s="15"/>
    </row>
    <row r="5" spans="1:8" s="5" customFormat="1" ht="42" x14ac:dyDescent="0.35">
      <c r="A5" s="41">
        <v>2</v>
      </c>
      <c r="B5" s="11" t="s">
        <v>56</v>
      </c>
      <c r="C5" s="12" t="s">
        <v>54</v>
      </c>
      <c r="D5" s="13">
        <v>1</v>
      </c>
      <c r="E5" s="70"/>
      <c r="F5" s="71"/>
      <c r="G5" s="14"/>
      <c r="H5" s="15"/>
    </row>
    <row r="6" spans="1:8" s="5" customFormat="1" ht="126" x14ac:dyDescent="0.35">
      <c r="A6" s="41">
        <v>3</v>
      </c>
      <c r="B6" s="11" t="s">
        <v>57</v>
      </c>
      <c r="C6" s="32" t="s">
        <v>53</v>
      </c>
      <c r="D6" s="13">
        <v>1</v>
      </c>
      <c r="E6" s="70"/>
      <c r="F6" s="71"/>
      <c r="G6" s="14"/>
      <c r="H6" s="15"/>
    </row>
    <row r="7" spans="1:8" s="34" customFormat="1" ht="63" x14ac:dyDescent="0.25">
      <c r="A7" s="41">
        <v>4</v>
      </c>
      <c r="B7" s="32" t="s">
        <v>59</v>
      </c>
      <c r="C7" s="32" t="s">
        <v>52</v>
      </c>
      <c r="D7" s="13">
        <v>1</v>
      </c>
      <c r="E7" s="87"/>
      <c r="F7" s="88"/>
      <c r="G7" s="33"/>
      <c r="H7" s="42"/>
    </row>
    <row r="8" spans="1:8" s="5" customFormat="1" ht="42" x14ac:dyDescent="0.35">
      <c r="A8" s="41">
        <v>5</v>
      </c>
      <c r="B8" s="11" t="s">
        <v>58</v>
      </c>
      <c r="C8" s="11" t="s">
        <v>51</v>
      </c>
      <c r="D8" s="13">
        <v>1</v>
      </c>
      <c r="E8" s="70"/>
      <c r="F8" s="71"/>
      <c r="G8" s="14"/>
      <c r="H8" s="15"/>
    </row>
    <row r="9" spans="1:8" s="5" customFormat="1" ht="384" customHeight="1" x14ac:dyDescent="0.35">
      <c r="A9" s="41">
        <v>6</v>
      </c>
      <c r="B9" s="11" t="s">
        <v>60</v>
      </c>
      <c r="C9" s="32" t="s">
        <v>69</v>
      </c>
      <c r="D9" s="13">
        <v>1</v>
      </c>
      <c r="E9" s="70"/>
      <c r="F9" s="71"/>
      <c r="G9" s="14"/>
      <c r="H9" s="15"/>
    </row>
    <row r="10" spans="1:8" s="5" customFormat="1" ht="21" x14ac:dyDescent="0.35">
      <c r="A10" s="16"/>
      <c r="B10" s="17"/>
      <c r="C10" s="18"/>
      <c r="D10" s="10"/>
      <c r="E10" s="19"/>
      <c r="F10" s="20"/>
      <c r="G10" s="14"/>
      <c r="H10" s="15"/>
    </row>
    <row r="11" spans="1:8" s="5" customFormat="1" ht="21" x14ac:dyDescent="0.35">
      <c r="A11" s="21"/>
      <c r="B11" s="17"/>
      <c r="C11" s="18"/>
      <c r="D11" s="10"/>
      <c r="E11" s="19"/>
      <c r="F11" s="20"/>
      <c r="G11" s="14"/>
      <c r="H11" s="15"/>
    </row>
    <row r="12" spans="1:8" s="5" customFormat="1" ht="21.75" thickBot="1" x14ac:dyDescent="0.4">
      <c r="A12" s="22"/>
      <c r="B12" s="14"/>
      <c r="C12" s="23"/>
      <c r="D12" s="24"/>
      <c r="E12" s="70"/>
      <c r="F12" s="71"/>
      <c r="G12" s="14"/>
      <c r="H12" s="15"/>
    </row>
    <row r="13" spans="1:8" s="5" customFormat="1" ht="21" x14ac:dyDescent="0.35">
      <c r="A13" s="75"/>
      <c r="B13" s="73"/>
      <c r="C13" s="73"/>
      <c r="D13" s="74"/>
      <c r="E13" s="75" t="s">
        <v>34</v>
      </c>
      <c r="F13" s="73"/>
      <c r="G13" s="76"/>
      <c r="H13" s="77"/>
    </row>
    <row r="14" spans="1:8" s="5" customFormat="1" ht="191.45" customHeight="1" x14ac:dyDescent="0.35">
      <c r="A14" s="78" t="s">
        <v>18</v>
      </c>
      <c r="B14" s="79"/>
      <c r="C14" s="25" t="s">
        <v>70</v>
      </c>
      <c r="D14" s="25"/>
      <c r="E14" s="26" t="s">
        <v>33</v>
      </c>
      <c r="F14" s="63"/>
      <c r="G14" s="64"/>
      <c r="H14" s="65"/>
    </row>
    <row r="15" spans="1:8" s="5" customFormat="1" ht="198" customHeight="1" x14ac:dyDescent="0.35">
      <c r="A15" s="78" t="s">
        <v>26</v>
      </c>
      <c r="B15" s="79"/>
      <c r="C15" s="25" t="s">
        <v>72</v>
      </c>
      <c r="D15" s="25"/>
      <c r="E15" s="26" t="s">
        <v>35</v>
      </c>
      <c r="F15" s="63"/>
      <c r="G15" s="64"/>
      <c r="H15" s="65"/>
    </row>
    <row r="16" spans="1:8" s="5" customFormat="1" ht="88.15" customHeight="1" thickBot="1" x14ac:dyDescent="0.4">
      <c r="A16" s="80" t="s">
        <v>20</v>
      </c>
      <c r="B16" s="81"/>
      <c r="C16" s="85" t="s">
        <v>47</v>
      </c>
      <c r="D16" s="86"/>
      <c r="E16" s="26" t="s">
        <v>19</v>
      </c>
      <c r="F16" s="63"/>
      <c r="G16" s="64"/>
      <c r="H16" s="65"/>
    </row>
    <row r="17" spans="1:8" s="5" customFormat="1" ht="58.15" customHeight="1" x14ac:dyDescent="0.35">
      <c r="A17" s="51" t="s">
        <v>73</v>
      </c>
      <c r="B17" s="52"/>
      <c r="C17" s="52"/>
      <c r="D17" s="53"/>
      <c r="E17" s="27" t="s">
        <v>10</v>
      </c>
      <c r="F17" s="63"/>
      <c r="G17" s="64"/>
      <c r="H17" s="65"/>
    </row>
    <row r="18" spans="1:8" s="5" customFormat="1" ht="63" x14ac:dyDescent="0.35">
      <c r="A18" s="54"/>
      <c r="B18" s="55"/>
      <c r="C18" s="55"/>
      <c r="D18" s="56"/>
      <c r="E18" s="27" t="s">
        <v>38</v>
      </c>
      <c r="F18" s="63"/>
      <c r="G18" s="64"/>
      <c r="H18" s="65"/>
    </row>
    <row r="19" spans="1:8" s="5" customFormat="1" ht="42" x14ac:dyDescent="0.35">
      <c r="A19" s="54"/>
      <c r="B19" s="55"/>
      <c r="C19" s="55"/>
      <c r="D19" s="56"/>
      <c r="E19" s="27" t="s">
        <v>42</v>
      </c>
      <c r="F19" s="28"/>
      <c r="G19" s="29" t="s">
        <v>41</v>
      </c>
      <c r="H19" s="30"/>
    </row>
    <row r="20" spans="1:8" s="5" customFormat="1" ht="63" x14ac:dyDescent="0.35">
      <c r="A20" s="54"/>
      <c r="B20" s="55"/>
      <c r="C20" s="55"/>
      <c r="D20" s="56"/>
      <c r="E20" s="27" t="s">
        <v>43</v>
      </c>
      <c r="F20" s="28"/>
      <c r="G20" s="29" t="s">
        <v>13</v>
      </c>
      <c r="H20" s="30"/>
    </row>
    <row r="21" spans="1:8" s="5" customFormat="1" ht="106.9" customHeight="1" x14ac:dyDescent="0.35">
      <c r="A21" s="54"/>
      <c r="B21" s="55"/>
      <c r="C21" s="55"/>
      <c r="D21" s="56"/>
      <c r="E21" s="27" t="s">
        <v>39</v>
      </c>
      <c r="F21" s="63"/>
      <c r="G21" s="64"/>
      <c r="H21" s="65"/>
    </row>
    <row r="22" spans="1:8" s="5" customFormat="1" ht="21" x14ac:dyDescent="0.35">
      <c r="A22" s="54"/>
      <c r="B22" s="55"/>
      <c r="C22" s="55"/>
      <c r="D22" s="56"/>
      <c r="E22" s="27" t="s">
        <v>12</v>
      </c>
      <c r="F22" s="63"/>
      <c r="G22" s="64"/>
      <c r="H22" s="65"/>
    </row>
    <row r="23" spans="1:8" s="5" customFormat="1" ht="42" x14ac:dyDescent="0.35">
      <c r="A23" s="54"/>
      <c r="B23" s="55"/>
      <c r="C23" s="55"/>
      <c r="D23" s="56"/>
      <c r="E23" s="27" t="s">
        <v>44</v>
      </c>
      <c r="F23" s="63"/>
      <c r="G23" s="64"/>
      <c r="H23" s="65"/>
    </row>
    <row r="24" spans="1:8" s="5" customFormat="1" ht="50.45" customHeight="1" thickBot="1" x14ac:dyDescent="0.4">
      <c r="A24" s="57"/>
      <c r="B24" s="58"/>
      <c r="C24" s="58"/>
      <c r="D24" s="59"/>
      <c r="E24" s="31" t="s">
        <v>40</v>
      </c>
      <c r="F24" s="60"/>
      <c r="G24" s="61"/>
      <c r="H24" s="62"/>
    </row>
    <row r="25" spans="1:8" s="5" customFormat="1" ht="21" x14ac:dyDescent="0.35"/>
    <row r="26" spans="1:8" s="5" customFormat="1" ht="21" x14ac:dyDescent="0.35"/>
    <row r="27" spans="1:8" s="5" customFormat="1" ht="21" x14ac:dyDescent="0.35"/>
    <row r="28" spans="1:8" s="5" customFormat="1" ht="21" x14ac:dyDescent="0.35"/>
    <row r="29" spans="1:8" s="5" customFormat="1" ht="21" x14ac:dyDescent="0.35"/>
    <row r="30" spans="1:8" s="5" customFormat="1" ht="21" x14ac:dyDescent="0.35"/>
  </sheetData>
  <protectedRanges>
    <protectedRange sqref="C1 D12 A17 F21:H24 H19:H20 F19:F20 F14:H18 E10:H12 C16:D16 E4:H9" name="Område1"/>
    <protectedRange sqref="B12" name="Område1_1"/>
    <protectedRange sqref="C12" name="Område1_5"/>
    <protectedRange sqref="C14:D15" name="Område1_1_6"/>
  </protectedRanges>
  <autoFilter ref="C3:D24" xr:uid="{00000000-0009-0000-0000-000000000000}"/>
  <mergeCells count="27">
    <mergeCell ref="A13:D13"/>
    <mergeCell ref="E13:H13"/>
    <mergeCell ref="A15:B15"/>
    <mergeCell ref="A16:B16"/>
    <mergeCell ref="A2:D2"/>
    <mergeCell ref="E12:F12"/>
    <mergeCell ref="A14:B14"/>
    <mergeCell ref="C16:D16"/>
    <mergeCell ref="E6:F6"/>
    <mergeCell ref="E7:F7"/>
    <mergeCell ref="E8:F8"/>
    <mergeCell ref="E9:F9"/>
    <mergeCell ref="C1:G1"/>
    <mergeCell ref="E3:F3"/>
    <mergeCell ref="E4:F4"/>
    <mergeCell ref="E5:F5"/>
    <mergeCell ref="F2:H2"/>
    <mergeCell ref="A17:D24"/>
    <mergeCell ref="F24:H24"/>
    <mergeCell ref="F14:H14"/>
    <mergeCell ref="F18:H18"/>
    <mergeCell ref="F21:H21"/>
    <mergeCell ref="F22:H22"/>
    <mergeCell ref="F23:H23"/>
    <mergeCell ref="F15:H15"/>
    <mergeCell ref="F16:H16"/>
    <mergeCell ref="F17:H17"/>
  </mergeCells>
  <printOptions horizontalCentered="1"/>
  <pageMargins left="0" right="0" top="0" bottom="0" header="0.11811023622047245" footer="0.19685039370078741"/>
  <pageSetup scale="31" orientation="portrait"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4"/>
  <sheetViews>
    <sheetView view="pageBreakPreview" topLeftCell="A16" zoomScale="68" zoomScaleNormal="72" zoomScaleSheetLayoutView="68" zoomScalePageLayoutView="90" workbookViewId="0">
      <selection activeCell="A19" sqref="A19:D24"/>
    </sheetView>
  </sheetViews>
  <sheetFormatPr defaultColWidth="8.85546875" defaultRowHeight="12.75" x14ac:dyDescent="0.2"/>
  <cols>
    <col min="1" max="1" width="14.42578125" style="1" customWidth="1"/>
    <col min="2" max="2" width="41.140625" style="1" customWidth="1"/>
    <col min="3" max="3" width="77.140625" style="1" customWidth="1"/>
    <col min="4" max="4" width="17.85546875" style="1" customWidth="1"/>
    <col min="5" max="5" width="51.85546875" style="1" customWidth="1"/>
    <col min="6" max="6" width="32.140625" style="1" customWidth="1"/>
    <col min="7" max="7" width="36.7109375" style="46" bestFit="1" customWidth="1"/>
    <col min="8" max="8" width="22.28515625" style="46" customWidth="1"/>
    <col min="9" max="16384" width="8.85546875" style="1"/>
  </cols>
  <sheetData>
    <row r="1" spans="1:8" s="5" customFormat="1" ht="103.9" customHeight="1" thickBot="1" x14ac:dyDescent="0.4">
      <c r="A1" s="2"/>
      <c r="B1" s="3"/>
      <c r="C1" s="93" t="s">
        <v>63</v>
      </c>
      <c r="D1" s="93"/>
      <c r="E1" s="93"/>
      <c r="F1" s="93"/>
      <c r="G1" s="94"/>
      <c r="H1" s="4" t="s">
        <v>24</v>
      </c>
    </row>
    <row r="2" spans="1:8" s="5" customFormat="1" ht="21" x14ac:dyDescent="0.35">
      <c r="A2" s="82" t="s">
        <v>25</v>
      </c>
      <c r="B2" s="83"/>
      <c r="C2" s="83"/>
      <c r="D2" s="84"/>
      <c r="E2" s="75" t="s">
        <v>23</v>
      </c>
      <c r="F2" s="73"/>
      <c r="G2" s="73"/>
      <c r="H2" s="74"/>
    </row>
    <row r="3" spans="1:8" s="5" customFormat="1" ht="126" x14ac:dyDescent="0.35">
      <c r="A3" s="6" t="s">
        <v>1</v>
      </c>
      <c r="B3" s="7" t="s">
        <v>2</v>
      </c>
      <c r="C3" s="7" t="s">
        <v>4</v>
      </c>
      <c r="D3" s="8" t="s">
        <v>3</v>
      </c>
      <c r="E3" s="6" t="s">
        <v>66</v>
      </c>
      <c r="F3" s="7" t="s">
        <v>64</v>
      </c>
      <c r="G3" s="7" t="s">
        <v>65</v>
      </c>
      <c r="H3" s="8" t="s">
        <v>48</v>
      </c>
    </row>
    <row r="4" spans="1:8" s="5" customFormat="1" ht="84" x14ac:dyDescent="0.35">
      <c r="A4" s="32">
        <v>1</v>
      </c>
      <c r="B4" s="32" t="s">
        <v>56</v>
      </c>
      <c r="C4" s="32" t="s">
        <v>55</v>
      </c>
      <c r="D4" s="13">
        <v>1</v>
      </c>
      <c r="E4" s="35"/>
      <c r="F4" s="13">
        <v>1</v>
      </c>
      <c r="G4" s="49"/>
      <c r="H4" s="50">
        <f>F4*G4</f>
        <v>0</v>
      </c>
    </row>
    <row r="5" spans="1:8" s="5" customFormat="1" ht="42" x14ac:dyDescent="0.35">
      <c r="A5" s="32">
        <v>2</v>
      </c>
      <c r="B5" s="32" t="s">
        <v>56</v>
      </c>
      <c r="C5" s="32" t="s">
        <v>54</v>
      </c>
      <c r="D5" s="13">
        <v>1</v>
      </c>
      <c r="E5" s="35"/>
      <c r="F5" s="13">
        <v>1</v>
      </c>
      <c r="G5" s="49"/>
      <c r="H5" s="50">
        <f t="shared" ref="H5:H9" si="0">F5*G5</f>
        <v>0</v>
      </c>
    </row>
    <row r="6" spans="1:8" s="5" customFormat="1" ht="126" x14ac:dyDescent="0.35">
      <c r="A6" s="32">
        <v>3</v>
      </c>
      <c r="B6" s="32" t="s">
        <v>57</v>
      </c>
      <c r="C6" s="32" t="s">
        <v>53</v>
      </c>
      <c r="D6" s="13">
        <v>1</v>
      </c>
      <c r="E6" s="35"/>
      <c r="F6" s="13">
        <v>1</v>
      </c>
      <c r="G6" s="49"/>
      <c r="H6" s="50">
        <f t="shared" si="0"/>
        <v>0</v>
      </c>
    </row>
    <row r="7" spans="1:8" s="5" customFormat="1" ht="84" x14ac:dyDescent="0.35">
      <c r="A7" s="32">
        <v>4</v>
      </c>
      <c r="B7" s="32" t="s">
        <v>59</v>
      </c>
      <c r="C7" s="32" t="s">
        <v>52</v>
      </c>
      <c r="D7" s="13">
        <v>1</v>
      </c>
      <c r="E7" s="35"/>
      <c r="F7" s="13">
        <v>1</v>
      </c>
      <c r="G7" s="49"/>
      <c r="H7" s="50">
        <f t="shared" si="0"/>
        <v>0</v>
      </c>
    </row>
    <row r="8" spans="1:8" s="5" customFormat="1" ht="66.599999999999994" customHeight="1" x14ac:dyDescent="0.35">
      <c r="A8" s="32">
        <v>5</v>
      </c>
      <c r="B8" s="32" t="s">
        <v>58</v>
      </c>
      <c r="C8" s="32" t="s">
        <v>51</v>
      </c>
      <c r="D8" s="13">
        <v>1</v>
      </c>
      <c r="E8" s="35"/>
      <c r="F8" s="13">
        <v>1</v>
      </c>
      <c r="G8" s="49"/>
      <c r="H8" s="50">
        <f t="shared" si="0"/>
        <v>0</v>
      </c>
    </row>
    <row r="9" spans="1:8" s="5" customFormat="1" ht="409.5" x14ac:dyDescent="0.35">
      <c r="A9" s="32">
        <v>6</v>
      </c>
      <c r="B9" s="32" t="s">
        <v>60</v>
      </c>
      <c r="C9" s="32" t="s">
        <v>50</v>
      </c>
      <c r="D9" s="13">
        <v>1</v>
      </c>
      <c r="E9" s="35"/>
      <c r="F9" s="13">
        <v>1</v>
      </c>
      <c r="G9" s="49"/>
      <c r="H9" s="50">
        <f t="shared" si="0"/>
        <v>0</v>
      </c>
    </row>
    <row r="10" spans="1:8" s="5" customFormat="1" ht="88.9" customHeight="1" x14ac:dyDescent="0.35">
      <c r="A10" s="21" t="s">
        <v>22</v>
      </c>
      <c r="B10" s="25"/>
      <c r="C10" s="25"/>
      <c r="D10" s="37"/>
      <c r="E10" s="35"/>
      <c r="F10" s="36"/>
      <c r="G10" s="49"/>
      <c r="H10" s="50">
        <f>SUM(H4:H9)</f>
        <v>0</v>
      </c>
    </row>
    <row r="11" spans="1:8" s="5" customFormat="1" ht="42" x14ac:dyDescent="0.35">
      <c r="A11" s="95"/>
      <c r="B11" s="96"/>
      <c r="C11" s="96"/>
      <c r="D11" s="96"/>
      <c r="E11" s="96"/>
      <c r="F11" s="97"/>
      <c r="G11" s="47" t="s">
        <v>67</v>
      </c>
      <c r="H11" s="43"/>
    </row>
    <row r="12" spans="1:8" s="5" customFormat="1" ht="84" x14ac:dyDescent="0.35">
      <c r="A12" s="95"/>
      <c r="B12" s="96"/>
      <c r="C12" s="96"/>
      <c r="D12" s="96"/>
      <c r="E12" s="96"/>
      <c r="F12" s="97"/>
      <c r="G12" s="48" t="s">
        <v>68</v>
      </c>
      <c r="H12" s="44"/>
    </row>
    <row r="13" spans="1:8" s="5" customFormat="1" ht="21.75" thickBot="1" x14ac:dyDescent="0.4">
      <c r="A13" s="95"/>
      <c r="B13" s="96"/>
      <c r="C13" s="96"/>
      <c r="D13" s="96"/>
      <c r="E13" s="96"/>
      <c r="F13" s="97"/>
      <c r="G13" s="38" t="s">
        <v>46</v>
      </c>
      <c r="H13" s="45"/>
    </row>
    <row r="14" spans="1:8" s="5" customFormat="1" ht="33" customHeight="1" x14ac:dyDescent="0.35">
      <c r="A14" s="75" t="s">
        <v>0</v>
      </c>
      <c r="B14" s="73"/>
      <c r="C14" s="73"/>
      <c r="D14" s="73"/>
      <c r="E14" s="75" t="s">
        <v>15</v>
      </c>
      <c r="F14" s="73"/>
      <c r="G14" s="73"/>
      <c r="H14" s="74"/>
    </row>
    <row r="15" spans="1:8" s="5" customFormat="1" ht="103.15" customHeight="1" x14ac:dyDescent="0.35">
      <c r="A15" s="78" t="s">
        <v>36</v>
      </c>
      <c r="B15" s="79"/>
      <c r="C15" s="89" t="s">
        <v>71</v>
      </c>
      <c r="D15" s="90"/>
      <c r="E15" s="26" t="s">
        <v>7</v>
      </c>
      <c r="F15" s="89"/>
      <c r="G15" s="90"/>
      <c r="H15" s="91"/>
    </row>
    <row r="16" spans="1:8" s="5" customFormat="1" ht="197.45" customHeight="1" x14ac:dyDescent="0.35">
      <c r="A16" s="78" t="s">
        <v>5</v>
      </c>
      <c r="B16" s="79"/>
      <c r="C16" s="89" t="s">
        <v>72</v>
      </c>
      <c r="D16" s="90"/>
      <c r="E16" s="26" t="s">
        <v>8</v>
      </c>
      <c r="F16" s="89"/>
      <c r="G16" s="90"/>
      <c r="H16" s="91"/>
    </row>
    <row r="17" spans="1:8" s="5" customFormat="1" ht="63" x14ac:dyDescent="0.35">
      <c r="A17" s="78" t="s">
        <v>37</v>
      </c>
      <c r="B17" s="79"/>
      <c r="C17" s="89" t="str">
        <f>+'Annex A.1 Technical Bid'!C16</f>
        <v>60 Days/60 დღე</v>
      </c>
      <c r="D17" s="90"/>
      <c r="E17" s="26" t="s">
        <v>21</v>
      </c>
      <c r="F17" s="89"/>
      <c r="G17" s="90"/>
      <c r="H17" s="91"/>
    </row>
    <row r="18" spans="1:8" s="5" customFormat="1" ht="57" customHeight="1" thickBot="1" x14ac:dyDescent="0.4">
      <c r="A18" s="80" t="s">
        <v>6</v>
      </c>
      <c r="B18" s="81"/>
      <c r="C18" s="85" t="s">
        <v>49</v>
      </c>
      <c r="D18" s="92"/>
      <c r="E18" s="26" t="s">
        <v>9</v>
      </c>
      <c r="F18" s="89"/>
      <c r="G18" s="90"/>
      <c r="H18" s="91"/>
    </row>
    <row r="19" spans="1:8" s="5" customFormat="1" ht="46.9" customHeight="1" x14ac:dyDescent="0.35">
      <c r="A19" s="51" t="s">
        <v>62</v>
      </c>
      <c r="B19" s="52"/>
      <c r="C19" s="52"/>
      <c r="D19" s="53"/>
      <c r="E19" s="27" t="s">
        <v>10</v>
      </c>
      <c r="F19" s="89"/>
      <c r="G19" s="90"/>
      <c r="H19" s="91"/>
    </row>
    <row r="20" spans="1:8" s="5" customFormat="1" ht="63" x14ac:dyDescent="0.35">
      <c r="A20" s="54"/>
      <c r="B20" s="55"/>
      <c r="C20" s="55"/>
      <c r="D20" s="56"/>
      <c r="E20" s="27" t="s">
        <v>11</v>
      </c>
      <c r="F20" s="89"/>
      <c r="G20" s="90"/>
      <c r="H20" s="91"/>
    </row>
    <row r="21" spans="1:8" s="5" customFormat="1" ht="21" x14ac:dyDescent="0.35">
      <c r="A21" s="54"/>
      <c r="B21" s="55"/>
      <c r="C21" s="55"/>
      <c r="D21" s="56"/>
      <c r="E21" s="27" t="s">
        <v>12</v>
      </c>
      <c r="F21" s="89"/>
      <c r="G21" s="90"/>
      <c r="H21" s="91"/>
    </row>
    <row r="22" spans="1:8" s="5" customFormat="1" ht="21" x14ac:dyDescent="0.35">
      <c r="A22" s="54"/>
      <c r="B22" s="55"/>
      <c r="C22" s="55"/>
      <c r="D22" s="56"/>
      <c r="E22" s="27" t="s">
        <v>13</v>
      </c>
      <c r="F22" s="89"/>
      <c r="G22" s="90"/>
      <c r="H22" s="91"/>
    </row>
    <row r="23" spans="1:8" s="5" customFormat="1" ht="21" x14ac:dyDescent="0.35">
      <c r="A23" s="54"/>
      <c r="B23" s="55"/>
      <c r="C23" s="55"/>
      <c r="D23" s="56"/>
      <c r="E23" s="27" t="s">
        <v>45</v>
      </c>
      <c r="F23" s="89"/>
      <c r="G23" s="90"/>
      <c r="H23" s="91"/>
    </row>
    <row r="24" spans="1:8" s="5" customFormat="1" ht="24.75" customHeight="1" thickBot="1" x14ac:dyDescent="0.4">
      <c r="A24" s="57"/>
      <c r="B24" s="58"/>
      <c r="C24" s="58"/>
      <c r="D24" s="59"/>
      <c r="E24" s="31" t="s">
        <v>14</v>
      </c>
      <c r="F24" s="85"/>
      <c r="G24" s="92"/>
      <c r="H24" s="86"/>
    </row>
  </sheetData>
  <protectedRanges>
    <protectedRange sqref="H12 F20:H24 F18:H18 A19:D24 C1:G1 C18:D18 G4:G10" name="Område1"/>
  </protectedRanges>
  <mergeCells count="25">
    <mergeCell ref="C1:G1"/>
    <mergeCell ref="F22:H22"/>
    <mergeCell ref="A2:D2"/>
    <mergeCell ref="E2:H2"/>
    <mergeCell ref="A15:B15"/>
    <mergeCell ref="A11:F13"/>
    <mergeCell ref="A18:B18"/>
    <mergeCell ref="C18:D18"/>
    <mergeCell ref="E14:H14"/>
    <mergeCell ref="A14:D14"/>
    <mergeCell ref="F16:H16"/>
    <mergeCell ref="F17:H17"/>
    <mergeCell ref="F18:H18"/>
    <mergeCell ref="C15:D15"/>
    <mergeCell ref="F15:H15"/>
    <mergeCell ref="A16:B16"/>
    <mergeCell ref="C16:D16"/>
    <mergeCell ref="A17:B17"/>
    <mergeCell ref="C17:D17"/>
    <mergeCell ref="A19:D24"/>
    <mergeCell ref="F20:H20"/>
    <mergeCell ref="F21:H21"/>
    <mergeCell ref="F23:H23"/>
    <mergeCell ref="F24:H24"/>
    <mergeCell ref="F19:H19"/>
  </mergeCells>
  <printOptions horizontalCentered="1"/>
  <pageMargins left="0" right="0" top="0" bottom="0" header="0.31496062992125984" footer="0.31496062992125984"/>
  <pageSetup paperSize="9" scale="34" orientation="portrait"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Irma Gobronidze</cp:lastModifiedBy>
  <cp:lastPrinted>2021-11-16T08:46:29Z</cp:lastPrinted>
  <dcterms:created xsi:type="dcterms:W3CDTF">2017-05-23T13:13:55Z</dcterms:created>
  <dcterms:modified xsi:type="dcterms:W3CDTF">2021-12-17T08:21:32Z</dcterms:modified>
  <cp:category/>
</cp:coreProperties>
</file>